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91" activeTab="0"/>
  </bookViews>
  <sheets>
    <sheet name="空白" sheetId="1" r:id="rId1"/>
    <sheet name="資三甲乙程式語言二三(範本)" sheetId="2" r:id="rId2"/>
  </sheets>
  <definedNames>
    <definedName name="_xlnm.Print_Area" localSheetId="0">'空白'!$A$1:$K$35</definedName>
    <definedName name="_xlnm.Print_Area" localSheetId="1">'資三甲乙程式語言二三(範本)'!$A$1:$K$32</definedName>
  </definedNames>
  <calcPr fullCalcOnLoad="1"/>
</workbook>
</file>

<file path=xl/comments1.xml><?xml version="1.0" encoding="utf-8"?>
<comments xmlns="http://schemas.openxmlformats.org/spreadsheetml/2006/main">
  <authors>
    <author>kkcpf6884</author>
    <author>edu09</author>
  </authors>
  <commentList>
    <comment ref="B12" authorId="0">
      <text>
        <r>
          <rPr>
            <b/>
            <sz val="9"/>
            <rFont val="新細明體"/>
            <family val="1"/>
          </rPr>
          <t>1、只須修改本儲存格之日期即可
2、每週第一天為星期日</t>
        </r>
      </text>
    </comment>
    <comment ref="I9" authorId="1">
      <text>
        <r>
          <rPr>
            <b/>
            <sz val="9"/>
            <rFont val="細明體"/>
            <family val="3"/>
          </rPr>
          <t>自動統計--勿填</t>
        </r>
      </text>
    </comment>
    <comment ref="E9" authorId="1">
      <text>
        <r>
          <rPr>
            <b/>
            <sz val="9"/>
            <rFont val="細明體"/>
            <family val="3"/>
          </rPr>
          <t>自動統計</t>
        </r>
        <r>
          <rPr>
            <b/>
            <sz val="9"/>
            <rFont val="Tahoma"/>
            <family val="2"/>
          </rPr>
          <t>--</t>
        </r>
        <r>
          <rPr>
            <b/>
            <sz val="9"/>
            <rFont val="細明體"/>
            <family val="3"/>
          </rPr>
          <t>勿填</t>
        </r>
      </text>
    </comment>
  </commentList>
</comments>
</file>

<file path=xl/sharedStrings.xml><?xml version="1.0" encoding="utf-8"?>
<sst xmlns="http://schemas.openxmlformats.org/spreadsheetml/2006/main" count="148" uniqueCount="97">
  <si>
    <t>教材名稱</t>
  </si>
  <si>
    <t>出版書局</t>
  </si>
  <si>
    <t>實際教學總時數</t>
  </si>
  <si>
    <t>任課教師</t>
  </si>
  <si>
    <t>週</t>
  </si>
  <si>
    <t>次</t>
  </si>
  <si>
    <t>時數</t>
  </si>
  <si>
    <t>起頁</t>
  </si>
  <si>
    <t>止頁</t>
  </si>
  <si>
    <t>作業批改次數</t>
  </si>
  <si>
    <t>私立龍德高級家事商業職業學校教學進度表</t>
  </si>
  <si>
    <t xml:space="preserve">  班      級</t>
  </si>
  <si>
    <t>科  目</t>
  </si>
  <si>
    <t xml:space="preserve">  作      者</t>
  </si>
  <si>
    <t>冊  次</t>
  </si>
  <si>
    <t>全冊</t>
  </si>
  <si>
    <t>預定教學總時數</t>
  </si>
  <si>
    <r>
      <t>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止</t>
    </r>
  </si>
  <si>
    <r>
      <t>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 xml:space="preserve">定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 xml:space="preserve">進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</si>
  <si>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t>備註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</si>
  <si>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月</t>
    </r>
  </si>
  <si>
    <r>
      <t>課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節</t>
    </r>
    <r>
      <rPr>
        <sz val="12"/>
        <rFont val="Times New Roman"/>
        <family val="1"/>
      </rPr>
      <t>)</t>
    </r>
  </si>
  <si>
    <r>
      <t>細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目</t>
    </r>
  </si>
  <si>
    <t>內容</t>
  </si>
  <si>
    <t>-</t>
  </si>
  <si>
    <t>10/14.15(二三)段考</t>
  </si>
  <si>
    <t>11/26.27(三四)段考</t>
  </si>
  <si>
    <t>1/9(五)期末考</t>
  </si>
  <si>
    <t>1/12.13(一二)期末考</t>
  </si>
  <si>
    <t>一、成績評量方式︰</t>
  </si>
  <si>
    <t>1、第一、二次段考各佔15%
2、期末考佔30%
3、平常考40%</t>
  </si>
  <si>
    <t>二、期許︰</t>
  </si>
  <si>
    <t>旗立研究室</t>
  </si>
  <si>
    <t>旗立</t>
  </si>
  <si>
    <t xml:space="preserve">
</t>
  </si>
  <si>
    <t>段考</t>
  </si>
  <si>
    <t>Ch1認識程式語言</t>
  </si>
  <si>
    <t>Ch2資料運算與內建函數</t>
  </si>
  <si>
    <t>Ch3 VB.NET控制項</t>
  </si>
  <si>
    <t>Ch3 VB.NET控制項
Ch4程式設計概念</t>
  </si>
  <si>
    <t>Ch4程式設計概念</t>
  </si>
  <si>
    <t>Ch5條件結構</t>
  </si>
  <si>
    <t>Ch6重覆結結構</t>
  </si>
  <si>
    <t>Ch7陣列</t>
  </si>
  <si>
    <t>程式語言I</t>
  </si>
  <si>
    <t>平測Ch1-2
作業1</t>
  </si>
  <si>
    <t>平測Ch3-4
作業2</t>
  </si>
  <si>
    <t>平測Ch5-6
作業3</t>
  </si>
  <si>
    <t>2/5開學日(四)
2/5正式上課(四)</t>
  </si>
  <si>
    <t>101年度第一學期</t>
  </si>
  <si>
    <t>資三甲</t>
  </si>
  <si>
    <t>私立龍德高級家事商業職業學校教學進度表教學計畫書</t>
  </si>
  <si>
    <t>一、教學目標</t>
  </si>
  <si>
    <t>二、評量方法</t>
  </si>
  <si>
    <t>三、成績計算</t>
  </si>
  <si>
    <t>四、議題容入</t>
  </si>
  <si>
    <t>五、教學進度</t>
  </si>
  <si>
    <t>第一、二次段考各佔15%，期末考佔20%，平常成績佔50%</t>
  </si>
  <si>
    <t>103年度第一學期</t>
  </si>
  <si>
    <t>1.紙筆測驗 2.口試 3.作業(自訂)</t>
  </si>
  <si>
    <t>□生命教育 □性別平等教育 □法治教育 □人權教育 □多元文化 □環保教育           □永續發展 □品德教育</t>
  </si>
  <si>
    <r>
      <rPr>
        <sz val="12"/>
        <rFont val="標楷體"/>
        <family val="4"/>
      </rPr>
      <t>教材名稱</t>
    </r>
  </si>
  <si>
    <r>
      <rPr>
        <sz val="12"/>
        <rFont val="標楷體"/>
        <family val="4"/>
      </rPr>
      <t>出版書局</t>
    </r>
  </si>
  <si>
    <r>
      <rPr>
        <sz val="8"/>
        <rFont val="標楷體"/>
        <family val="4"/>
      </rPr>
      <t>實際教學總時數</t>
    </r>
  </si>
  <si>
    <r>
      <rPr>
        <sz val="12"/>
        <rFont val="標楷體"/>
        <family val="4"/>
      </rPr>
      <t>任課教師</t>
    </r>
  </si>
  <si>
    <r>
      <rPr>
        <sz val="10"/>
        <rFont val="標楷體"/>
        <family val="4"/>
      </rPr>
      <t>週</t>
    </r>
  </si>
  <si>
    <r>
      <rPr>
        <sz val="12"/>
        <color indexed="10"/>
        <rFont val="標楷體"/>
        <family val="4"/>
      </rPr>
      <t>備註</t>
    </r>
  </si>
  <si>
    <r>
      <rPr>
        <sz val="10"/>
        <rFont val="標楷體"/>
        <family val="4"/>
      </rPr>
      <t>次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</si>
  <si>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</si>
  <si>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起頁</t>
    </r>
  </si>
  <si>
    <r>
      <rPr>
        <sz val="12"/>
        <rFont val="標楷體"/>
        <family val="4"/>
      </rPr>
      <t>止頁</t>
    </r>
  </si>
  <si>
    <r>
      <rPr>
        <sz val="8"/>
        <rFont val="標楷體"/>
        <family val="4"/>
      </rPr>
      <t>作業批改次數</t>
    </r>
  </si>
  <si>
    <r>
      <rPr>
        <sz val="12"/>
        <color indexed="10"/>
        <rFont val="標楷體"/>
        <family val="4"/>
      </rPr>
      <t>內容</t>
    </r>
  </si>
  <si>
    <t>-</t>
  </si>
  <si>
    <r>
      <t>9/8</t>
    </r>
    <r>
      <rPr>
        <sz val="8"/>
        <color indexed="10"/>
        <rFont val="標楷體"/>
        <family val="4"/>
      </rPr>
      <t>中秋節</t>
    </r>
  </si>
  <si>
    <r>
      <t>10/10</t>
    </r>
    <r>
      <rPr>
        <sz val="8"/>
        <color indexed="10"/>
        <rFont val="標楷體"/>
        <family val="4"/>
      </rPr>
      <t>雙十節</t>
    </r>
  </si>
  <si>
    <r>
      <rPr>
        <sz val="10"/>
        <rFont val="標楷體"/>
        <family val="4"/>
      </rPr>
      <t>第一次段考</t>
    </r>
  </si>
  <si>
    <r>
      <rPr>
        <sz val="10"/>
        <rFont val="標楷體"/>
        <family val="4"/>
      </rPr>
      <t>第二次段考</t>
    </r>
  </si>
  <si>
    <r>
      <t>1/1</t>
    </r>
    <r>
      <rPr>
        <sz val="8"/>
        <color indexed="10"/>
        <rFont val="標楷體"/>
        <family val="4"/>
      </rPr>
      <t>元旦</t>
    </r>
  </si>
  <si>
    <r>
      <rPr>
        <sz val="10"/>
        <rFont val="標楷體"/>
        <family val="4"/>
      </rPr>
      <t>期末考</t>
    </r>
  </si>
  <si>
    <r>
      <rPr>
        <sz val="12"/>
        <rFont val="標楷體"/>
        <family val="4"/>
      </rPr>
      <t>一、成績評量方式︰</t>
    </r>
  </si>
  <si>
    <r>
      <rPr>
        <sz val="12"/>
        <rFont val="標楷體"/>
        <family val="4"/>
      </rPr>
      <t>二、期許︰</t>
    </r>
  </si>
  <si>
    <r>
      <t xml:space="preserve">  </t>
    </r>
    <r>
      <rPr>
        <sz val="12"/>
        <rFont val="標楷體"/>
        <family val="4"/>
      </rPr>
      <t>班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級</t>
    </r>
  </si>
  <si>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</si>
  <si>
    <r>
      <t xml:space="preserve">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者</t>
    </r>
  </si>
  <si>
    <r>
      <rPr>
        <sz val="12"/>
        <rFont val="標楷體"/>
        <family val="4"/>
      </rPr>
      <t>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次</t>
    </r>
  </si>
  <si>
    <r>
      <rPr>
        <sz val="8"/>
        <rFont val="標楷體"/>
        <family val="4"/>
      </rPr>
      <t>預定教學總時數</t>
    </r>
  </si>
  <si>
    <r>
      <rPr>
        <sz val="12"/>
        <rFont val="標楷體"/>
        <family val="4"/>
      </rPr>
      <t>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止</t>
    </r>
  </si>
  <si>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度</t>
    </r>
  </si>
  <si>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</si>
  <si>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課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</si>
  <si>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目</t>
    </r>
  </si>
  <si>
    <r>
      <t>9/1</t>
    </r>
    <r>
      <rPr>
        <sz val="8"/>
        <color indexed="10"/>
        <rFont val="標楷體"/>
        <family val="4"/>
      </rPr>
      <t>開學日</t>
    </r>
    <r>
      <rPr>
        <sz val="8"/>
        <color indexed="10"/>
        <rFont val="Times New Roman"/>
        <family val="1"/>
      </rPr>
      <t>(</t>
    </r>
    <r>
      <rPr>
        <sz val="8"/>
        <color indexed="10"/>
        <rFont val="標楷體"/>
        <family val="4"/>
      </rPr>
      <t>一</t>
    </r>
    <r>
      <rPr>
        <sz val="8"/>
        <color indexed="10"/>
        <rFont val="Times New Roman"/>
        <family val="1"/>
      </rPr>
      <t>)</t>
    </r>
  </si>
  <si>
    <r>
      <t>10/14</t>
    </r>
    <r>
      <rPr>
        <sz val="9"/>
        <color indexed="10"/>
        <rFont val="標楷體"/>
        <family val="4"/>
      </rPr>
      <t>、</t>
    </r>
    <r>
      <rPr>
        <sz val="9"/>
        <color indexed="10"/>
        <rFont val="Times New Roman"/>
        <family val="1"/>
      </rPr>
      <t>15</t>
    </r>
    <r>
      <rPr>
        <sz val="9"/>
        <color indexed="10"/>
        <rFont val="標楷體"/>
        <family val="4"/>
      </rPr>
      <t>段考</t>
    </r>
  </si>
  <si>
    <r>
      <t>11/26</t>
    </r>
    <r>
      <rPr>
        <sz val="9"/>
        <color indexed="10"/>
        <rFont val="標楷體"/>
        <family val="4"/>
      </rPr>
      <t>、</t>
    </r>
    <r>
      <rPr>
        <sz val="9"/>
        <color indexed="10"/>
        <rFont val="Times New Roman"/>
        <family val="1"/>
      </rPr>
      <t>27</t>
    </r>
    <r>
      <rPr>
        <sz val="9"/>
        <color indexed="10"/>
        <rFont val="標楷體"/>
        <family val="4"/>
      </rPr>
      <t>段考</t>
    </r>
  </si>
  <si>
    <r>
      <t>1/12</t>
    </r>
    <r>
      <rPr>
        <sz val="8"/>
        <color indexed="10"/>
        <rFont val="標楷體"/>
        <family val="4"/>
      </rPr>
      <t>、</t>
    </r>
    <r>
      <rPr>
        <sz val="8"/>
        <color indexed="10"/>
        <rFont val="Times New Roman"/>
        <family val="1"/>
      </rPr>
      <t>13</t>
    </r>
    <r>
      <rPr>
        <sz val="8"/>
        <color indexed="10"/>
        <rFont val="標楷體"/>
        <family val="4"/>
      </rPr>
      <t>、</t>
    </r>
    <r>
      <rPr>
        <sz val="8"/>
        <color indexed="10"/>
        <rFont val="Times New Roman"/>
        <family val="1"/>
      </rPr>
      <t>14</t>
    </r>
    <r>
      <rPr>
        <sz val="8"/>
        <color indexed="10"/>
        <rFont val="標楷體"/>
        <family val="4"/>
      </rPr>
      <t>期末考</t>
    </r>
  </si>
  <si>
    <r>
      <t>1</t>
    </r>
    <r>
      <rPr>
        <sz val="12"/>
        <rFont val="標楷體"/>
        <family val="4"/>
      </rPr>
      <t>、第一、二次段考各佔</t>
    </r>
    <r>
      <rPr>
        <sz val="12"/>
        <rFont val="Times New Roman"/>
        <family val="1"/>
      </rPr>
      <t>15%
2</t>
    </r>
    <r>
      <rPr>
        <sz val="12"/>
        <rFont val="標楷體"/>
        <family val="4"/>
      </rPr>
      <t>、期末考佔</t>
    </r>
    <r>
      <rPr>
        <sz val="12"/>
        <rFont val="Times New Roman"/>
        <family val="1"/>
      </rPr>
      <t>20%
3</t>
    </r>
    <r>
      <rPr>
        <sz val="12"/>
        <rFont val="標楷體"/>
        <family val="4"/>
      </rPr>
      <t>、平常考</t>
    </r>
    <r>
      <rPr>
        <sz val="12"/>
        <rFont val="Times New Roman"/>
        <family val="1"/>
      </rPr>
      <t>50%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</si>
</sst>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0.00_ "/>
    <numFmt numFmtId="179" formatCode="0.0_ "/>
    <numFmt numFmtId="180" formatCode="0_ "/>
    <numFmt numFmtId="181" formatCode="0.00_);[Red]\(0.00\)"/>
    <numFmt numFmtId="182" formatCode="0.0_);[Red]\(0.0\)"/>
    <numFmt numFmtId="183" formatCode="0_);[Red]\(0\)"/>
    <numFmt numFmtId="184" formatCode="_-* #,##0.0_-;\-* #,##0.0_-;_-* &quot;-&quot;??_-;_-@_-"/>
    <numFmt numFmtId="185" formatCode="_-* #,##0_-;\-* #,##0_-;_-* &quot;-&quot;??_-;_-@_-"/>
    <numFmt numFmtId="186" formatCode="mmm\-yyyy"/>
    <numFmt numFmtId="187" formatCode="0.000_);[Red]\(0.0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0"/>
      <name val="標楷體"/>
      <family val="4"/>
    </font>
    <font>
      <b/>
      <sz val="9"/>
      <name val="新細明體"/>
      <family val="1"/>
    </font>
    <font>
      <b/>
      <sz val="9"/>
      <name val="Tahoma"/>
      <family val="2"/>
    </font>
    <font>
      <b/>
      <sz val="9"/>
      <name val="細明體"/>
      <family val="3"/>
    </font>
    <font>
      <sz val="8"/>
      <color indexed="10"/>
      <name val="標楷體"/>
      <family val="4"/>
    </font>
    <font>
      <sz val="10"/>
      <name val="標楷體"/>
      <family val="4"/>
    </font>
    <font>
      <sz val="9"/>
      <color indexed="10"/>
      <name val="標楷體"/>
      <family val="4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justify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180" fontId="0" fillId="0" borderId="14" xfId="0" applyNumberForma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centerContinuous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Continuous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vertical="center" wrapText="1"/>
    </xf>
    <xf numFmtId="180" fontId="6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85" fontId="0" fillId="0" borderId="0" xfId="33" applyNumberFormat="1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62" fillId="0" borderId="0" xfId="0" applyFont="1" applyAlignment="1">
      <alignment wrapText="1"/>
    </xf>
    <xf numFmtId="0" fontId="6" fillId="0" borderId="14" xfId="0" applyFont="1" applyBorder="1" applyAlignment="1">
      <alignment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180" fontId="2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Continuous" vertical="center"/>
    </xf>
    <xf numFmtId="0" fontId="64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183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64" fillId="0" borderId="0" xfId="0" applyFont="1" applyAlignment="1">
      <alignment wrapText="1"/>
    </xf>
    <xf numFmtId="0" fontId="23" fillId="0" borderId="14" xfId="0" applyFont="1" applyBorder="1" applyAlignment="1">
      <alignment vertical="center"/>
    </xf>
    <xf numFmtId="0" fontId="65" fillId="0" borderId="14" xfId="0" applyFont="1" applyBorder="1" applyAlignment="1">
      <alignment vertical="center" wrapText="1"/>
    </xf>
    <xf numFmtId="183" fontId="23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/>
    </xf>
    <xf numFmtId="0" fontId="67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/>
    </xf>
    <xf numFmtId="176" fontId="63" fillId="0" borderId="14" xfId="0" applyNumberFormat="1" applyFont="1" applyBorder="1" applyAlignment="1">
      <alignment vertical="center" wrapText="1"/>
    </xf>
    <xf numFmtId="0" fontId="22" fillId="0" borderId="14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8" fillId="0" borderId="12" xfId="0" applyFont="1" applyBorder="1" applyAlignment="1">
      <alignment horizontal="left" vertical="justify" wrapText="1"/>
    </xf>
    <xf numFmtId="0" fontId="6" fillId="0" borderId="16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8" fillId="0" borderId="12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6.5"/>
  <cols>
    <col min="1" max="1" width="4.625" style="0" customWidth="1"/>
    <col min="2" max="2" width="6.625" style="0" customWidth="1"/>
    <col min="3" max="3" width="3.125" style="0" customWidth="1"/>
    <col min="4" max="4" width="6.625" style="0" customWidth="1"/>
    <col min="5" max="5" width="6.125" style="0" customWidth="1"/>
    <col min="7" max="8" width="5.625" style="0" customWidth="1"/>
    <col min="9" max="9" width="21.375" style="0" customWidth="1"/>
    <col min="10" max="10" width="11.625" style="0" customWidth="1"/>
    <col min="11" max="11" width="13.625" style="45" customWidth="1"/>
    <col min="12" max="12" width="8.50390625" style="0" customWidth="1"/>
  </cols>
  <sheetData>
    <row r="1" spans="1:11" ht="30" customHeight="1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42" customHeight="1">
      <c r="A2" s="46" t="s">
        <v>52</v>
      </c>
      <c r="B2" s="46"/>
      <c r="C2" s="46"/>
      <c r="D2" s="82"/>
      <c r="E2" s="83"/>
      <c r="F2" s="83"/>
      <c r="G2" s="83"/>
      <c r="H2" s="83"/>
      <c r="I2" s="83"/>
      <c r="J2" s="83"/>
      <c r="K2" s="84"/>
    </row>
    <row r="3" spans="1:11" ht="15" customHeight="1">
      <c r="A3" s="46" t="s">
        <v>53</v>
      </c>
      <c r="B3" s="46"/>
      <c r="C3" s="46"/>
      <c r="D3" s="85" t="s">
        <v>59</v>
      </c>
      <c r="E3" s="86"/>
      <c r="F3" s="86"/>
      <c r="G3" s="86"/>
      <c r="H3" s="86"/>
      <c r="I3" s="86"/>
      <c r="J3" s="86"/>
      <c r="K3" s="87"/>
    </row>
    <row r="4" spans="1:11" ht="15" customHeight="1">
      <c r="A4" s="46" t="s">
        <v>54</v>
      </c>
      <c r="B4" s="46"/>
      <c r="C4" s="46"/>
      <c r="D4" s="88" t="s">
        <v>57</v>
      </c>
      <c r="E4" s="89"/>
      <c r="F4" s="89"/>
      <c r="G4" s="89"/>
      <c r="H4" s="89"/>
      <c r="I4" s="89"/>
      <c r="J4" s="89"/>
      <c r="K4" s="90"/>
    </row>
    <row r="5" spans="1:11" ht="28.5" customHeight="1">
      <c r="A5" s="46" t="s">
        <v>55</v>
      </c>
      <c r="B5" s="46"/>
      <c r="C5" s="46"/>
      <c r="D5" s="91" t="s">
        <v>60</v>
      </c>
      <c r="E5" s="92"/>
      <c r="F5" s="92"/>
      <c r="G5" s="92"/>
      <c r="H5" s="92"/>
      <c r="I5" s="92"/>
      <c r="J5" s="92"/>
      <c r="K5" s="93"/>
    </row>
    <row r="6" spans="1:11" ht="15" customHeight="1">
      <c r="A6" s="46" t="s">
        <v>56</v>
      </c>
      <c r="B6" s="46"/>
      <c r="C6" s="46"/>
      <c r="D6" s="88" t="s">
        <v>58</v>
      </c>
      <c r="E6" s="89"/>
      <c r="F6" s="89"/>
      <c r="G6" s="89"/>
      <c r="H6" s="89"/>
      <c r="I6" s="89"/>
      <c r="J6" s="89"/>
      <c r="K6" s="90"/>
    </row>
    <row r="7" spans="1:11" ht="22.5" customHeight="1">
      <c r="A7" s="107" t="s">
        <v>82</v>
      </c>
      <c r="B7" s="108"/>
      <c r="C7" s="108"/>
      <c r="D7" s="109"/>
      <c r="E7" s="110"/>
      <c r="F7" s="111"/>
      <c r="G7" s="48" t="s">
        <v>83</v>
      </c>
      <c r="H7" s="49"/>
      <c r="I7" s="50"/>
      <c r="J7" s="51" t="s">
        <v>61</v>
      </c>
      <c r="K7" s="52"/>
    </row>
    <row r="8" spans="1:11" ht="22.5" customHeight="1">
      <c r="A8" s="107" t="s">
        <v>84</v>
      </c>
      <c r="B8" s="108"/>
      <c r="C8" s="108"/>
      <c r="D8" s="109"/>
      <c r="E8" s="110"/>
      <c r="F8" s="111"/>
      <c r="G8" s="48" t="s">
        <v>85</v>
      </c>
      <c r="H8" s="49"/>
      <c r="I8" s="50"/>
      <c r="J8" s="51" t="s">
        <v>62</v>
      </c>
      <c r="K8" s="53"/>
    </row>
    <row r="9" spans="1:11" ht="22.5" customHeight="1">
      <c r="A9" s="54" t="s">
        <v>86</v>
      </c>
      <c r="B9" s="49"/>
      <c r="C9" s="55"/>
      <c r="D9" s="55"/>
      <c r="E9" s="94"/>
      <c r="F9" s="95"/>
      <c r="G9" s="54" t="s">
        <v>63</v>
      </c>
      <c r="H9" s="49"/>
      <c r="I9" s="56"/>
      <c r="J9" s="51" t="s">
        <v>64</v>
      </c>
      <c r="K9" s="53"/>
    </row>
    <row r="10" spans="1:11" ht="24" customHeight="1">
      <c r="A10" s="57" t="s">
        <v>65</v>
      </c>
      <c r="B10" s="96" t="s">
        <v>87</v>
      </c>
      <c r="C10" s="97"/>
      <c r="D10" s="98"/>
      <c r="E10" s="48" t="s">
        <v>88</v>
      </c>
      <c r="F10" s="55"/>
      <c r="G10" s="58"/>
      <c r="H10" s="55"/>
      <c r="I10" s="55"/>
      <c r="J10" s="49"/>
      <c r="K10" s="59" t="s">
        <v>66</v>
      </c>
    </row>
    <row r="11" spans="1:11" ht="24.75" customHeight="1">
      <c r="A11" s="60" t="s">
        <v>67</v>
      </c>
      <c r="B11" s="104" t="s">
        <v>89</v>
      </c>
      <c r="C11" s="105"/>
      <c r="D11" s="106"/>
      <c r="E11" s="61" t="s">
        <v>68</v>
      </c>
      <c r="F11" s="62" t="s">
        <v>90</v>
      </c>
      <c r="G11" s="62" t="s">
        <v>69</v>
      </c>
      <c r="H11" s="62" t="s">
        <v>70</v>
      </c>
      <c r="I11" s="62" t="s">
        <v>91</v>
      </c>
      <c r="J11" s="63" t="s">
        <v>71</v>
      </c>
      <c r="K11" s="64" t="s">
        <v>72</v>
      </c>
    </row>
    <row r="12" spans="1:13" ht="19.5" customHeight="1">
      <c r="A12" s="51">
        <v>1</v>
      </c>
      <c r="B12" s="17">
        <v>41883</v>
      </c>
      <c r="C12" s="16" t="s">
        <v>73</v>
      </c>
      <c r="D12" s="18">
        <f aca="true" t="shared" si="0" ref="D12:D32">B12+6</f>
        <v>41889</v>
      </c>
      <c r="E12" s="56"/>
      <c r="F12" s="51"/>
      <c r="G12" s="65"/>
      <c r="H12" s="65"/>
      <c r="I12" s="66"/>
      <c r="J12" s="67"/>
      <c r="K12" s="68" t="s">
        <v>92</v>
      </c>
      <c r="L12" s="40"/>
      <c r="M12" s="40"/>
    </row>
    <row r="13" spans="1:13" ht="19.5" customHeight="1">
      <c r="A13" s="51">
        <v>2</v>
      </c>
      <c r="B13" s="17">
        <f aca="true" t="shared" si="1" ref="B13:B32">D12+1</f>
        <v>41890</v>
      </c>
      <c r="C13" s="16" t="s">
        <v>73</v>
      </c>
      <c r="D13" s="18">
        <f t="shared" si="0"/>
        <v>41896</v>
      </c>
      <c r="E13" s="56"/>
      <c r="F13" s="51"/>
      <c r="G13" s="65"/>
      <c r="H13" s="65"/>
      <c r="I13" s="69"/>
      <c r="J13" s="67"/>
      <c r="K13" s="68" t="s">
        <v>74</v>
      </c>
      <c r="L13" s="40"/>
      <c r="M13" s="40"/>
    </row>
    <row r="14" spans="1:13" ht="19.5" customHeight="1">
      <c r="A14" s="51">
        <v>3</v>
      </c>
      <c r="B14" s="17">
        <f t="shared" si="1"/>
        <v>41897</v>
      </c>
      <c r="C14" s="16" t="s">
        <v>73</v>
      </c>
      <c r="D14" s="18">
        <f t="shared" si="0"/>
        <v>41903</v>
      </c>
      <c r="E14" s="56"/>
      <c r="F14" s="51"/>
      <c r="G14" s="65"/>
      <c r="H14" s="65"/>
      <c r="I14" s="66"/>
      <c r="J14" s="66"/>
      <c r="K14" s="68"/>
      <c r="L14" s="40"/>
      <c r="M14" s="40"/>
    </row>
    <row r="15" spans="1:13" ht="19.5" customHeight="1">
      <c r="A15" s="51">
        <v>4</v>
      </c>
      <c r="B15" s="17">
        <f t="shared" si="1"/>
        <v>41904</v>
      </c>
      <c r="C15" s="16" t="s">
        <v>73</v>
      </c>
      <c r="D15" s="18">
        <f t="shared" si="0"/>
        <v>41910</v>
      </c>
      <c r="E15" s="56"/>
      <c r="F15" s="51"/>
      <c r="G15" s="65"/>
      <c r="H15" s="65"/>
      <c r="I15" s="66"/>
      <c r="J15" s="66"/>
      <c r="K15" s="70"/>
      <c r="L15" s="40"/>
      <c r="M15" s="40"/>
    </row>
    <row r="16" spans="1:13" ht="19.5" customHeight="1">
      <c r="A16" s="51">
        <v>5</v>
      </c>
      <c r="B16" s="17">
        <f t="shared" si="1"/>
        <v>41911</v>
      </c>
      <c r="C16" s="16" t="s">
        <v>73</v>
      </c>
      <c r="D16" s="18">
        <f t="shared" si="0"/>
        <v>41917</v>
      </c>
      <c r="E16" s="56"/>
      <c r="F16" s="51"/>
      <c r="G16" s="65"/>
      <c r="H16" s="65"/>
      <c r="I16" s="66"/>
      <c r="J16" s="71"/>
      <c r="K16" s="68"/>
      <c r="L16" s="40"/>
      <c r="M16" s="40"/>
    </row>
    <row r="17" spans="1:13" ht="19.5" customHeight="1">
      <c r="A17" s="51">
        <v>6</v>
      </c>
      <c r="B17" s="29">
        <f t="shared" si="1"/>
        <v>41918</v>
      </c>
      <c r="C17" s="16" t="s">
        <v>73</v>
      </c>
      <c r="D17" s="30">
        <f t="shared" si="0"/>
        <v>41924</v>
      </c>
      <c r="E17" s="56"/>
      <c r="F17" s="51"/>
      <c r="G17" s="65"/>
      <c r="H17" s="65"/>
      <c r="I17" s="66"/>
      <c r="J17" s="66"/>
      <c r="K17" s="68" t="s">
        <v>75</v>
      </c>
      <c r="L17" s="40"/>
      <c r="M17" s="40"/>
    </row>
    <row r="18" spans="1:13" ht="19.5" customHeight="1">
      <c r="A18" s="51">
        <v>7</v>
      </c>
      <c r="B18" s="29">
        <f t="shared" si="1"/>
        <v>41925</v>
      </c>
      <c r="C18" s="16" t="s">
        <v>73</v>
      </c>
      <c r="D18" s="30">
        <f t="shared" si="0"/>
        <v>41931</v>
      </c>
      <c r="E18" s="56"/>
      <c r="F18" s="51"/>
      <c r="G18" s="65"/>
      <c r="H18" s="65"/>
      <c r="I18" s="66" t="s">
        <v>76</v>
      </c>
      <c r="J18" s="66"/>
      <c r="K18" s="72" t="s">
        <v>93</v>
      </c>
      <c r="L18" s="40"/>
      <c r="M18" s="40"/>
    </row>
    <row r="19" spans="1:13" ht="19.5" customHeight="1">
      <c r="A19" s="51">
        <v>8</v>
      </c>
      <c r="B19" s="29">
        <f t="shared" si="1"/>
        <v>41932</v>
      </c>
      <c r="C19" s="16" t="s">
        <v>73</v>
      </c>
      <c r="D19" s="30">
        <f t="shared" si="0"/>
        <v>41938</v>
      </c>
      <c r="E19" s="56"/>
      <c r="F19" s="51"/>
      <c r="G19" s="65"/>
      <c r="H19" s="65"/>
      <c r="I19" s="66"/>
      <c r="J19" s="66"/>
      <c r="K19" s="70"/>
      <c r="L19" s="40"/>
      <c r="M19" s="40"/>
    </row>
    <row r="20" spans="1:13" ht="19.5" customHeight="1">
      <c r="A20" s="51">
        <v>9</v>
      </c>
      <c r="B20" s="29">
        <f t="shared" si="1"/>
        <v>41939</v>
      </c>
      <c r="C20" s="16" t="s">
        <v>73</v>
      </c>
      <c r="D20" s="18">
        <f t="shared" si="0"/>
        <v>41945</v>
      </c>
      <c r="E20" s="56"/>
      <c r="F20" s="51"/>
      <c r="G20" s="65"/>
      <c r="H20" s="65"/>
      <c r="I20" s="66"/>
      <c r="J20" s="67"/>
      <c r="K20" s="68"/>
      <c r="L20" s="40"/>
      <c r="M20" s="40"/>
    </row>
    <row r="21" spans="1:13" ht="19.5" customHeight="1">
      <c r="A21" s="51">
        <v>10</v>
      </c>
      <c r="B21" s="17">
        <f t="shared" si="1"/>
        <v>41946</v>
      </c>
      <c r="C21" s="16" t="s">
        <v>73</v>
      </c>
      <c r="D21" s="30">
        <f t="shared" si="0"/>
        <v>41952</v>
      </c>
      <c r="E21" s="56"/>
      <c r="F21" s="51"/>
      <c r="G21" s="73"/>
      <c r="H21" s="73"/>
      <c r="I21" s="66"/>
      <c r="J21" s="66"/>
      <c r="K21" s="72"/>
      <c r="L21" s="40"/>
      <c r="M21" s="40"/>
    </row>
    <row r="22" spans="1:13" ht="19.5" customHeight="1">
      <c r="A22" s="51">
        <v>11</v>
      </c>
      <c r="B22" s="29">
        <f t="shared" si="1"/>
        <v>41953</v>
      </c>
      <c r="C22" s="16" t="s">
        <v>73</v>
      </c>
      <c r="D22" s="30">
        <f t="shared" si="0"/>
        <v>41959</v>
      </c>
      <c r="E22" s="56"/>
      <c r="F22" s="51"/>
      <c r="G22" s="73"/>
      <c r="H22" s="73"/>
      <c r="I22" s="66"/>
      <c r="J22" s="71"/>
      <c r="K22" s="72"/>
      <c r="L22" s="40"/>
      <c r="M22" s="40"/>
    </row>
    <row r="23" spans="1:13" ht="19.5" customHeight="1">
      <c r="A23" s="51">
        <v>12</v>
      </c>
      <c r="B23" s="29">
        <f t="shared" si="1"/>
        <v>41960</v>
      </c>
      <c r="C23" s="16" t="s">
        <v>73</v>
      </c>
      <c r="D23" s="30">
        <f t="shared" si="0"/>
        <v>41966</v>
      </c>
      <c r="E23" s="56"/>
      <c r="F23" s="51"/>
      <c r="G23" s="73"/>
      <c r="H23" s="73"/>
      <c r="I23" s="66"/>
      <c r="J23" s="74"/>
      <c r="K23" s="68"/>
      <c r="L23" s="40"/>
      <c r="M23" s="40"/>
    </row>
    <row r="24" spans="1:11" ht="19.5" customHeight="1">
      <c r="A24" s="51">
        <v>13</v>
      </c>
      <c r="B24" s="29">
        <f t="shared" si="1"/>
        <v>41967</v>
      </c>
      <c r="C24" s="16" t="s">
        <v>73</v>
      </c>
      <c r="D24" s="18">
        <f t="shared" si="0"/>
        <v>41973</v>
      </c>
      <c r="E24" s="56"/>
      <c r="F24" s="51"/>
      <c r="G24" s="73"/>
      <c r="H24" s="73"/>
      <c r="I24" s="66" t="s">
        <v>77</v>
      </c>
      <c r="J24" s="75"/>
      <c r="K24" s="72" t="s">
        <v>94</v>
      </c>
    </row>
    <row r="25" spans="1:11" ht="19.5" customHeight="1">
      <c r="A25" s="51">
        <v>14</v>
      </c>
      <c r="B25" s="17">
        <f t="shared" si="1"/>
        <v>41974</v>
      </c>
      <c r="C25" s="16" t="s">
        <v>73</v>
      </c>
      <c r="D25" s="18">
        <f t="shared" si="0"/>
        <v>41980</v>
      </c>
      <c r="E25" s="56"/>
      <c r="F25" s="51"/>
      <c r="G25" s="73"/>
      <c r="H25" s="73"/>
      <c r="I25" s="66"/>
      <c r="J25" s="76"/>
      <c r="K25" s="72"/>
    </row>
    <row r="26" spans="1:11" ht="19.5" customHeight="1">
      <c r="A26" s="51">
        <v>15</v>
      </c>
      <c r="B26" s="29">
        <f t="shared" si="1"/>
        <v>41981</v>
      </c>
      <c r="C26" s="16" t="s">
        <v>73</v>
      </c>
      <c r="D26" s="30">
        <f t="shared" si="0"/>
        <v>41987</v>
      </c>
      <c r="E26" s="56"/>
      <c r="F26" s="51"/>
      <c r="G26" s="73"/>
      <c r="H26" s="73"/>
      <c r="I26" s="77"/>
      <c r="J26" s="78"/>
      <c r="K26" s="68"/>
    </row>
    <row r="27" spans="1:11" ht="19.5" customHeight="1">
      <c r="A27" s="51">
        <v>16</v>
      </c>
      <c r="B27" s="29">
        <f t="shared" si="1"/>
        <v>41988</v>
      </c>
      <c r="C27" s="16" t="s">
        <v>73</v>
      </c>
      <c r="D27" s="30">
        <f t="shared" si="0"/>
        <v>41994</v>
      </c>
      <c r="E27" s="56"/>
      <c r="F27" s="51"/>
      <c r="G27" s="73"/>
      <c r="H27" s="73"/>
      <c r="I27" s="77"/>
      <c r="J27" s="76"/>
      <c r="K27" s="68"/>
    </row>
    <row r="28" spans="1:11" ht="19.5" customHeight="1">
      <c r="A28" s="51">
        <v>17</v>
      </c>
      <c r="B28" s="29">
        <f t="shared" si="1"/>
        <v>41995</v>
      </c>
      <c r="C28" s="16" t="s">
        <v>73</v>
      </c>
      <c r="D28" s="30">
        <f t="shared" si="0"/>
        <v>42001</v>
      </c>
      <c r="E28" s="56"/>
      <c r="F28" s="51"/>
      <c r="G28" s="73"/>
      <c r="H28" s="73"/>
      <c r="I28" s="77"/>
      <c r="J28" s="76"/>
      <c r="K28" s="68"/>
    </row>
    <row r="29" spans="1:11" ht="19.5" customHeight="1">
      <c r="A29" s="51">
        <v>18</v>
      </c>
      <c r="B29" s="29">
        <f t="shared" si="1"/>
        <v>42002</v>
      </c>
      <c r="C29" s="16" t="s">
        <v>73</v>
      </c>
      <c r="D29" s="18">
        <f t="shared" si="0"/>
        <v>42008</v>
      </c>
      <c r="E29" s="56"/>
      <c r="F29" s="51"/>
      <c r="G29" s="73"/>
      <c r="H29" s="73"/>
      <c r="I29" s="66"/>
      <c r="J29" s="74"/>
      <c r="K29" s="79" t="s">
        <v>78</v>
      </c>
    </row>
    <row r="30" spans="1:11" ht="19.5" customHeight="1">
      <c r="A30" s="51">
        <v>19</v>
      </c>
      <c r="B30" s="17">
        <f t="shared" si="1"/>
        <v>42009</v>
      </c>
      <c r="C30" s="16" t="s">
        <v>73</v>
      </c>
      <c r="D30" s="18">
        <f t="shared" si="0"/>
        <v>42015</v>
      </c>
      <c r="E30" s="56"/>
      <c r="F30" s="80"/>
      <c r="G30" s="51"/>
      <c r="H30" s="51"/>
      <c r="I30" s="81"/>
      <c r="J30" s="71"/>
      <c r="K30" s="68"/>
    </row>
    <row r="31" spans="1:11" ht="19.5" customHeight="1">
      <c r="A31" s="51">
        <v>20</v>
      </c>
      <c r="B31" s="17">
        <f t="shared" si="1"/>
        <v>42016</v>
      </c>
      <c r="C31" s="16" t="s">
        <v>73</v>
      </c>
      <c r="D31" s="18">
        <f t="shared" si="0"/>
        <v>42022</v>
      </c>
      <c r="E31" s="56"/>
      <c r="F31" s="80"/>
      <c r="G31" s="51"/>
      <c r="H31" s="51"/>
      <c r="I31" s="66" t="s">
        <v>79</v>
      </c>
      <c r="J31" s="67"/>
      <c r="K31" s="68" t="s">
        <v>95</v>
      </c>
    </row>
    <row r="32" spans="1:11" ht="19.5" customHeight="1">
      <c r="A32" s="51">
        <v>21</v>
      </c>
      <c r="B32" s="17">
        <f t="shared" si="1"/>
        <v>42023</v>
      </c>
      <c r="C32" s="47" t="s">
        <v>73</v>
      </c>
      <c r="D32" s="18">
        <f t="shared" si="0"/>
        <v>42029</v>
      </c>
      <c r="E32" s="51"/>
      <c r="F32" s="80"/>
      <c r="G32" s="51"/>
      <c r="H32" s="51"/>
      <c r="I32" s="66"/>
      <c r="J32" s="51"/>
      <c r="K32" s="68"/>
    </row>
    <row r="33" spans="1:11" ht="55.5" customHeight="1">
      <c r="A33" s="99" t="s">
        <v>80</v>
      </c>
      <c r="B33" s="100"/>
      <c r="C33" s="100"/>
      <c r="D33" s="101"/>
      <c r="E33" s="102" t="s">
        <v>96</v>
      </c>
      <c r="F33" s="100"/>
      <c r="G33" s="100"/>
      <c r="H33" s="100"/>
      <c r="I33" s="100"/>
      <c r="J33" s="101"/>
      <c r="K33" s="68"/>
    </row>
    <row r="34" spans="1:11" ht="39.75" customHeight="1">
      <c r="A34" s="99" t="s">
        <v>81</v>
      </c>
      <c r="B34" s="100"/>
      <c r="C34" s="100"/>
      <c r="D34" s="101"/>
      <c r="E34" s="99"/>
      <c r="F34" s="100"/>
      <c r="G34" s="100"/>
      <c r="H34" s="100"/>
      <c r="I34" s="100"/>
      <c r="J34" s="101"/>
      <c r="K34" s="68"/>
    </row>
  </sheetData>
  <sheetProtection/>
  <mergeCells count="17">
    <mergeCell ref="B10:D10"/>
    <mergeCell ref="A33:D33"/>
    <mergeCell ref="E33:J33"/>
    <mergeCell ref="A34:D34"/>
    <mergeCell ref="E34:J34"/>
    <mergeCell ref="A1:K1"/>
    <mergeCell ref="B11:D11"/>
    <mergeCell ref="A7:D7"/>
    <mergeCell ref="A8:D8"/>
    <mergeCell ref="E7:F7"/>
    <mergeCell ref="D2:K2"/>
    <mergeCell ref="D3:K3"/>
    <mergeCell ref="D6:K6"/>
    <mergeCell ref="D5:K5"/>
    <mergeCell ref="D4:K4"/>
    <mergeCell ref="E9:F9"/>
    <mergeCell ref="E8:F8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7" r:id="rId3"/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6.5"/>
  <cols>
    <col min="1" max="1" width="4.625" style="0" customWidth="1"/>
    <col min="2" max="2" width="5.625" style="0" customWidth="1"/>
    <col min="3" max="3" width="3.125" style="0" customWidth="1"/>
    <col min="4" max="4" width="5.625" style="0" customWidth="1"/>
    <col min="5" max="5" width="6.125" style="0" customWidth="1"/>
    <col min="7" max="8" width="5.625" style="0" customWidth="1"/>
    <col min="9" max="9" width="21.375" style="0" customWidth="1"/>
    <col min="10" max="10" width="11.625" style="0" customWidth="1"/>
    <col min="11" max="11" width="13.625" style="35" customWidth="1"/>
    <col min="12" max="12" width="8.50390625" style="0" customWidth="1"/>
  </cols>
  <sheetData>
    <row r="1" spans="1:11" ht="30" customHeight="1">
      <c r="A1" s="112" t="s">
        <v>10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ht="24.75" customHeight="1">
      <c r="A2" s="1"/>
      <c r="B2" s="2"/>
      <c r="C2" s="2"/>
      <c r="D2" s="2"/>
      <c r="E2" s="2"/>
      <c r="F2" s="2"/>
      <c r="G2" s="2"/>
      <c r="H2" s="2"/>
      <c r="I2" s="28" t="s">
        <v>49</v>
      </c>
      <c r="J2" s="15"/>
      <c r="K2" s="31"/>
    </row>
    <row r="3" spans="1:11" ht="22.5" customHeight="1">
      <c r="A3" s="118" t="s">
        <v>11</v>
      </c>
      <c r="B3" s="119"/>
      <c r="C3" s="119"/>
      <c r="D3" s="120"/>
      <c r="E3" s="121" t="s">
        <v>50</v>
      </c>
      <c r="F3" s="122"/>
      <c r="G3" s="19" t="s">
        <v>12</v>
      </c>
      <c r="H3" s="20"/>
      <c r="I3" s="26" t="s">
        <v>44</v>
      </c>
      <c r="J3" s="21" t="s">
        <v>0</v>
      </c>
      <c r="K3" s="32" t="s">
        <v>44</v>
      </c>
    </row>
    <row r="4" spans="1:11" ht="22.5" customHeight="1">
      <c r="A4" s="118" t="s">
        <v>13</v>
      </c>
      <c r="B4" s="119"/>
      <c r="C4" s="119"/>
      <c r="D4" s="120"/>
      <c r="E4" s="121" t="s">
        <v>32</v>
      </c>
      <c r="F4" s="122"/>
      <c r="G4" s="19" t="s">
        <v>14</v>
      </c>
      <c r="H4" s="20"/>
      <c r="I4" s="26" t="s">
        <v>15</v>
      </c>
      <c r="J4" s="21" t="s">
        <v>1</v>
      </c>
      <c r="K4" s="41" t="s">
        <v>33</v>
      </c>
    </row>
    <row r="5" spans="1:11" ht="22.5" customHeight="1">
      <c r="A5" s="22" t="s">
        <v>16</v>
      </c>
      <c r="B5" s="20"/>
      <c r="C5" s="23"/>
      <c r="D5" s="23"/>
      <c r="E5" s="123">
        <f>SUM(E8:E27)</f>
        <v>34</v>
      </c>
      <c r="F5" s="124"/>
      <c r="G5" s="22" t="s">
        <v>2</v>
      </c>
      <c r="H5" s="20"/>
      <c r="I5" s="37">
        <f>E5</f>
        <v>34</v>
      </c>
      <c r="J5" s="21" t="s">
        <v>3</v>
      </c>
      <c r="K5" s="32"/>
    </row>
    <row r="6" spans="1:11" ht="24" customHeight="1">
      <c r="A6" s="6" t="s">
        <v>4</v>
      </c>
      <c r="B6" s="125" t="s">
        <v>17</v>
      </c>
      <c r="C6" s="126"/>
      <c r="D6" s="127"/>
      <c r="E6" s="3" t="s">
        <v>18</v>
      </c>
      <c r="F6" s="7"/>
      <c r="G6" s="8"/>
      <c r="H6" s="7"/>
      <c r="I6" s="7"/>
      <c r="J6" s="4"/>
      <c r="K6" s="33" t="s">
        <v>19</v>
      </c>
    </row>
    <row r="7" spans="1:11" ht="24.75" customHeight="1">
      <c r="A7" s="9" t="s">
        <v>5</v>
      </c>
      <c r="B7" s="115" t="s">
        <v>20</v>
      </c>
      <c r="C7" s="116"/>
      <c r="D7" s="117"/>
      <c r="E7" s="10" t="s">
        <v>6</v>
      </c>
      <c r="F7" s="11" t="s">
        <v>21</v>
      </c>
      <c r="G7" s="11" t="s">
        <v>7</v>
      </c>
      <c r="H7" s="11" t="s">
        <v>8</v>
      </c>
      <c r="I7" s="11" t="s">
        <v>22</v>
      </c>
      <c r="J7" s="12" t="s">
        <v>9</v>
      </c>
      <c r="K7" s="34" t="s">
        <v>23</v>
      </c>
    </row>
    <row r="8" spans="1:13" ht="30" customHeight="1">
      <c r="A8" s="5">
        <v>1</v>
      </c>
      <c r="B8" s="17">
        <v>40049</v>
      </c>
      <c r="C8" s="16" t="s">
        <v>24</v>
      </c>
      <c r="D8" s="18">
        <f aca="true" t="shared" si="0" ref="D8:D27">B8+6</f>
        <v>40055</v>
      </c>
      <c r="E8" s="24">
        <v>2</v>
      </c>
      <c r="F8" s="38" t="str">
        <f aca="true" t="shared" si="1" ref="F8:F13">LEFT(I8,3)</f>
        <v>Ch1</v>
      </c>
      <c r="G8" s="25">
        <v>2</v>
      </c>
      <c r="H8" s="25">
        <v>17</v>
      </c>
      <c r="I8" s="39" t="s">
        <v>36</v>
      </c>
      <c r="J8" s="42"/>
      <c r="K8" s="27" t="s">
        <v>48</v>
      </c>
      <c r="L8" s="40"/>
      <c r="M8" s="40"/>
    </row>
    <row r="9" spans="1:13" ht="30" customHeight="1">
      <c r="A9" s="5">
        <v>2</v>
      </c>
      <c r="B9" s="17">
        <f aca="true" t="shared" si="2" ref="B9:B27">D8+1</f>
        <v>40056</v>
      </c>
      <c r="C9" s="16" t="s">
        <v>24</v>
      </c>
      <c r="D9" s="18">
        <f t="shared" si="0"/>
        <v>40062</v>
      </c>
      <c r="E9" s="24">
        <v>2</v>
      </c>
      <c r="F9" s="38" t="str">
        <f t="shared" si="1"/>
        <v>Ch1</v>
      </c>
      <c r="G9" s="25">
        <f>H8</f>
        <v>17</v>
      </c>
      <c r="H9" s="25">
        <f>G9+17</f>
        <v>34</v>
      </c>
      <c r="I9" s="39" t="s">
        <v>36</v>
      </c>
      <c r="J9" s="42"/>
      <c r="K9" s="27"/>
      <c r="L9" s="40"/>
      <c r="M9" s="40"/>
    </row>
    <row r="10" spans="1:13" ht="30" customHeight="1">
      <c r="A10" s="5">
        <v>3</v>
      </c>
      <c r="B10" s="17">
        <f t="shared" si="2"/>
        <v>40063</v>
      </c>
      <c r="C10" s="16" t="s">
        <v>24</v>
      </c>
      <c r="D10" s="18">
        <f t="shared" si="0"/>
        <v>40069</v>
      </c>
      <c r="E10" s="24">
        <v>2</v>
      </c>
      <c r="F10" s="38" t="str">
        <f t="shared" si="1"/>
        <v>Ch2</v>
      </c>
      <c r="G10" s="25">
        <f>H9</f>
        <v>34</v>
      </c>
      <c r="H10" s="25">
        <f>G10+17</f>
        <v>51</v>
      </c>
      <c r="I10" s="39" t="s">
        <v>37</v>
      </c>
      <c r="J10" s="44" t="s">
        <v>34</v>
      </c>
      <c r="K10" s="27"/>
      <c r="L10" s="40"/>
      <c r="M10" s="40"/>
    </row>
    <row r="11" spans="1:13" ht="30" customHeight="1">
      <c r="A11" s="5">
        <v>4</v>
      </c>
      <c r="B11" s="17">
        <f t="shared" si="2"/>
        <v>40070</v>
      </c>
      <c r="C11" s="16" t="s">
        <v>24</v>
      </c>
      <c r="D11" s="18">
        <f t="shared" si="0"/>
        <v>40076</v>
      </c>
      <c r="E11" s="24">
        <v>2</v>
      </c>
      <c r="F11" s="38" t="str">
        <f t="shared" si="1"/>
        <v>Ch2</v>
      </c>
      <c r="G11" s="25">
        <f>H10</f>
        <v>51</v>
      </c>
      <c r="H11" s="25">
        <f>G11+17</f>
        <v>68</v>
      </c>
      <c r="I11" s="39" t="s">
        <v>37</v>
      </c>
      <c r="J11" s="39"/>
      <c r="K11" s="27"/>
      <c r="L11" s="40"/>
      <c r="M11" s="40"/>
    </row>
    <row r="12" spans="1:13" ht="30" customHeight="1">
      <c r="A12" s="5">
        <v>5</v>
      </c>
      <c r="B12" s="17">
        <f t="shared" si="2"/>
        <v>40077</v>
      </c>
      <c r="C12" s="16" t="s">
        <v>24</v>
      </c>
      <c r="D12" s="18">
        <f t="shared" si="0"/>
        <v>40083</v>
      </c>
      <c r="E12" s="24">
        <v>2</v>
      </c>
      <c r="F12" s="38" t="str">
        <f t="shared" si="1"/>
        <v>Ch2</v>
      </c>
      <c r="G12" s="25">
        <f>H11</f>
        <v>68</v>
      </c>
      <c r="H12" s="25">
        <f>G12+17</f>
        <v>85</v>
      </c>
      <c r="I12" s="39" t="s">
        <v>37</v>
      </c>
      <c r="J12" s="43"/>
      <c r="K12" s="27"/>
      <c r="L12" s="40"/>
      <c r="M12" s="40"/>
    </row>
    <row r="13" spans="1:13" ht="30" customHeight="1">
      <c r="A13" s="5">
        <v>6</v>
      </c>
      <c r="B13" s="29">
        <f t="shared" si="2"/>
        <v>40084</v>
      </c>
      <c r="C13" s="16" t="s">
        <v>24</v>
      </c>
      <c r="D13" s="30">
        <f t="shared" si="0"/>
        <v>40090</v>
      </c>
      <c r="E13" s="24">
        <v>2</v>
      </c>
      <c r="F13" s="38" t="str">
        <f t="shared" si="1"/>
        <v>Ch3</v>
      </c>
      <c r="G13" s="25">
        <f>H12</f>
        <v>85</v>
      </c>
      <c r="H13" s="25">
        <f>G13+17</f>
        <v>102</v>
      </c>
      <c r="I13" s="39" t="s">
        <v>38</v>
      </c>
      <c r="J13" s="44" t="s">
        <v>45</v>
      </c>
      <c r="K13" s="36"/>
      <c r="L13" s="40"/>
      <c r="M13" s="40"/>
    </row>
    <row r="14" spans="1:13" ht="30" customHeight="1">
      <c r="A14" s="5">
        <v>7</v>
      </c>
      <c r="B14" s="29">
        <f t="shared" si="2"/>
        <v>40091</v>
      </c>
      <c r="C14" s="16" t="s">
        <v>24</v>
      </c>
      <c r="D14" s="30">
        <f t="shared" si="0"/>
        <v>40097</v>
      </c>
      <c r="E14" s="24"/>
      <c r="F14" s="38"/>
      <c r="G14" s="25"/>
      <c r="H14" s="25"/>
      <c r="I14" s="39" t="s">
        <v>35</v>
      </c>
      <c r="J14" s="44"/>
      <c r="K14" s="36" t="s">
        <v>25</v>
      </c>
      <c r="L14" s="40"/>
      <c r="M14" s="40"/>
    </row>
    <row r="15" spans="1:13" ht="30" customHeight="1">
      <c r="A15" s="5">
        <v>8</v>
      </c>
      <c r="B15" s="29">
        <f t="shared" si="2"/>
        <v>40098</v>
      </c>
      <c r="C15" s="16" t="s">
        <v>24</v>
      </c>
      <c r="D15" s="30">
        <f t="shared" si="0"/>
        <v>40104</v>
      </c>
      <c r="E15" s="24">
        <v>2</v>
      </c>
      <c r="F15" s="38" t="str">
        <f>LEFT(I15,3)</f>
        <v>Ch3</v>
      </c>
      <c r="G15" s="25">
        <f>H13</f>
        <v>102</v>
      </c>
      <c r="H15" s="25">
        <f>G15+17</f>
        <v>119</v>
      </c>
      <c r="I15" s="39" t="s">
        <v>38</v>
      </c>
      <c r="J15" s="44"/>
      <c r="K15" s="36"/>
      <c r="L15" s="40"/>
      <c r="M15" s="40"/>
    </row>
    <row r="16" spans="1:13" ht="30" customHeight="1">
      <c r="A16" s="5">
        <v>9</v>
      </c>
      <c r="B16" s="29">
        <f t="shared" si="2"/>
        <v>40105</v>
      </c>
      <c r="C16" s="16" t="s">
        <v>24</v>
      </c>
      <c r="D16" s="18">
        <f t="shared" si="0"/>
        <v>40111</v>
      </c>
      <c r="E16" s="24">
        <v>2</v>
      </c>
      <c r="F16" s="38" t="str">
        <f>LEFT(I16,3)</f>
        <v>Ch3</v>
      </c>
      <c r="G16" s="25">
        <f>H15</f>
        <v>119</v>
      </c>
      <c r="H16" s="25">
        <f>G16+17</f>
        <v>136</v>
      </c>
      <c r="I16" s="44" t="s">
        <v>39</v>
      </c>
      <c r="J16" s="42"/>
      <c r="K16" s="36"/>
      <c r="L16" s="40"/>
      <c r="M16" s="40"/>
    </row>
    <row r="17" spans="1:13" ht="30" customHeight="1">
      <c r="A17" s="5">
        <v>10</v>
      </c>
      <c r="B17" s="17">
        <f t="shared" si="2"/>
        <v>40112</v>
      </c>
      <c r="C17" s="16" t="s">
        <v>24</v>
      </c>
      <c r="D17" s="30">
        <f t="shared" si="0"/>
        <v>40118</v>
      </c>
      <c r="E17" s="24">
        <v>2</v>
      </c>
      <c r="F17" s="38" t="str">
        <f>LEFT(I17,3)</f>
        <v>Ch4</v>
      </c>
      <c r="G17" s="25">
        <f>H16</f>
        <v>136</v>
      </c>
      <c r="H17" s="25">
        <f>G17+17</f>
        <v>153</v>
      </c>
      <c r="I17" s="39" t="s">
        <v>40</v>
      </c>
      <c r="J17" s="44" t="s">
        <v>46</v>
      </c>
      <c r="K17" s="36"/>
      <c r="L17" s="40"/>
      <c r="M17" s="40"/>
    </row>
    <row r="18" spans="1:13" ht="30" customHeight="1">
      <c r="A18" s="5">
        <v>11</v>
      </c>
      <c r="B18" s="29">
        <f t="shared" si="2"/>
        <v>40119</v>
      </c>
      <c r="C18" s="16" t="s">
        <v>24</v>
      </c>
      <c r="D18" s="30">
        <f t="shared" si="0"/>
        <v>40125</v>
      </c>
      <c r="E18" s="24">
        <v>2</v>
      </c>
      <c r="F18" s="38" t="str">
        <f>LEFT(I18,3)</f>
        <v>Ch5</v>
      </c>
      <c r="G18" s="25">
        <f>H17</f>
        <v>153</v>
      </c>
      <c r="H18" s="25">
        <f>G18+17</f>
        <v>170</v>
      </c>
      <c r="I18" s="39" t="s">
        <v>41</v>
      </c>
      <c r="J18" s="43"/>
      <c r="K18" s="36"/>
      <c r="L18" s="40"/>
      <c r="M18" s="40"/>
    </row>
    <row r="19" spans="1:13" ht="30" customHeight="1">
      <c r="A19" s="5">
        <v>12</v>
      </c>
      <c r="B19" s="29">
        <f t="shared" si="2"/>
        <v>40126</v>
      </c>
      <c r="C19" s="16" t="s">
        <v>24</v>
      </c>
      <c r="D19" s="30">
        <f t="shared" si="0"/>
        <v>40132</v>
      </c>
      <c r="E19" s="24">
        <v>2</v>
      </c>
      <c r="F19" s="38" t="str">
        <f>LEFT(I19,3)</f>
        <v>Ch5</v>
      </c>
      <c r="G19" s="25">
        <f>H18</f>
        <v>170</v>
      </c>
      <c r="H19" s="25">
        <f>G19+17</f>
        <v>187</v>
      </c>
      <c r="I19" s="39" t="s">
        <v>41</v>
      </c>
      <c r="J19" s="44"/>
      <c r="K19" s="27"/>
      <c r="L19" s="40"/>
      <c r="M19" s="40"/>
    </row>
    <row r="20" spans="1:11" ht="30" customHeight="1">
      <c r="A20" s="5">
        <v>13</v>
      </c>
      <c r="B20" s="29">
        <f t="shared" si="2"/>
        <v>40133</v>
      </c>
      <c r="C20" s="16" t="s">
        <v>24</v>
      </c>
      <c r="D20" s="18">
        <f t="shared" si="0"/>
        <v>40139</v>
      </c>
      <c r="E20" s="24"/>
      <c r="F20" s="38"/>
      <c r="G20" s="25"/>
      <c r="H20" s="25"/>
      <c r="I20" s="39" t="s">
        <v>35</v>
      </c>
      <c r="J20" s="43"/>
      <c r="K20" s="36" t="s">
        <v>26</v>
      </c>
    </row>
    <row r="21" spans="1:11" ht="30" customHeight="1">
      <c r="A21" s="5">
        <v>14</v>
      </c>
      <c r="B21" s="17">
        <f t="shared" si="2"/>
        <v>40140</v>
      </c>
      <c r="C21" s="16" t="s">
        <v>24</v>
      </c>
      <c r="D21" s="18">
        <f t="shared" si="0"/>
        <v>40146</v>
      </c>
      <c r="E21" s="24">
        <v>2</v>
      </c>
      <c r="F21" s="38" t="str">
        <f aca="true" t="shared" si="3" ref="F21:F26">LEFT(I21,3)</f>
        <v>Ch6</v>
      </c>
      <c r="G21" s="25">
        <f>H19</f>
        <v>187</v>
      </c>
      <c r="H21" s="25">
        <f>G21+17</f>
        <v>204</v>
      </c>
      <c r="I21" s="39" t="s">
        <v>42</v>
      </c>
      <c r="J21" s="44"/>
      <c r="K21" s="36"/>
    </row>
    <row r="22" spans="1:11" ht="30" customHeight="1">
      <c r="A22" s="5">
        <v>15</v>
      </c>
      <c r="B22" s="29">
        <f t="shared" si="2"/>
        <v>40147</v>
      </c>
      <c r="C22" s="16" t="s">
        <v>24</v>
      </c>
      <c r="D22" s="30">
        <f t="shared" si="0"/>
        <v>40153</v>
      </c>
      <c r="E22" s="24">
        <v>2</v>
      </c>
      <c r="F22" s="38" t="str">
        <f t="shared" si="3"/>
        <v>Ch6</v>
      </c>
      <c r="G22" s="25">
        <f>H21</f>
        <v>204</v>
      </c>
      <c r="H22" s="25">
        <f>G22+17</f>
        <v>221</v>
      </c>
      <c r="I22" s="39" t="s">
        <v>42</v>
      </c>
      <c r="J22" s="42"/>
      <c r="K22" s="27"/>
    </row>
    <row r="23" spans="1:11" ht="30" customHeight="1">
      <c r="A23" s="5">
        <v>16</v>
      </c>
      <c r="B23" s="29">
        <f t="shared" si="2"/>
        <v>40154</v>
      </c>
      <c r="C23" s="16" t="s">
        <v>24</v>
      </c>
      <c r="D23" s="30">
        <f t="shared" si="0"/>
        <v>40160</v>
      </c>
      <c r="E23" s="24">
        <v>2</v>
      </c>
      <c r="F23" s="38" t="str">
        <f t="shared" si="3"/>
        <v>Ch6</v>
      </c>
      <c r="G23" s="25">
        <f>H22</f>
        <v>221</v>
      </c>
      <c r="H23" s="25">
        <f>G23+17</f>
        <v>238</v>
      </c>
      <c r="I23" s="39" t="s">
        <v>42</v>
      </c>
      <c r="J23" s="44"/>
      <c r="K23" s="27"/>
    </row>
    <row r="24" spans="1:11" ht="30" customHeight="1">
      <c r="A24" s="5">
        <v>17</v>
      </c>
      <c r="B24" s="29">
        <f t="shared" si="2"/>
        <v>40161</v>
      </c>
      <c r="C24" s="16" t="s">
        <v>24</v>
      </c>
      <c r="D24" s="30">
        <f t="shared" si="0"/>
        <v>40167</v>
      </c>
      <c r="E24" s="24">
        <v>2</v>
      </c>
      <c r="F24" s="38" t="str">
        <f t="shared" si="3"/>
        <v>Ch6</v>
      </c>
      <c r="G24" s="25">
        <f>H23</f>
        <v>238</v>
      </c>
      <c r="H24" s="25">
        <f>G24+17</f>
        <v>255</v>
      </c>
      <c r="I24" s="39" t="s">
        <v>42</v>
      </c>
      <c r="J24" s="44"/>
      <c r="K24" s="27"/>
    </row>
    <row r="25" spans="1:11" ht="30" customHeight="1">
      <c r="A25" s="5">
        <v>18</v>
      </c>
      <c r="B25" s="29">
        <f t="shared" si="2"/>
        <v>40168</v>
      </c>
      <c r="C25" s="16" t="s">
        <v>24</v>
      </c>
      <c r="D25" s="18">
        <f t="shared" si="0"/>
        <v>40174</v>
      </c>
      <c r="E25" s="24">
        <v>2</v>
      </c>
      <c r="F25" s="38" t="str">
        <f t="shared" si="3"/>
        <v>Ch7</v>
      </c>
      <c r="G25" s="25">
        <f>H24</f>
        <v>255</v>
      </c>
      <c r="H25" s="25">
        <f>G25+17</f>
        <v>272</v>
      </c>
      <c r="I25" s="39" t="s">
        <v>43</v>
      </c>
      <c r="J25" s="44" t="s">
        <v>47</v>
      </c>
      <c r="K25" s="27"/>
    </row>
    <row r="26" spans="1:11" ht="30" customHeight="1">
      <c r="A26" s="5">
        <v>19</v>
      </c>
      <c r="B26" s="17">
        <f t="shared" si="2"/>
        <v>40175</v>
      </c>
      <c r="C26" s="16" t="s">
        <v>24</v>
      </c>
      <c r="D26" s="18">
        <f t="shared" si="0"/>
        <v>40181</v>
      </c>
      <c r="E26" s="24">
        <v>2</v>
      </c>
      <c r="F26" s="38" t="str">
        <f t="shared" si="3"/>
        <v>Ch7</v>
      </c>
      <c r="G26" s="25">
        <f>H25</f>
        <v>272</v>
      </c>
      <c r="H26" s="25">
        <f>G26+20</f>
        <v>292</v>
      </c>
      <c r="I26" s="39" t="s">
        <v>43</v>
      </c>
      <c r="J26" s="43"/>
      <c r="K26" s="36" t="s">
        <v>27</v>
      </c>
    </row>
    <row r="27" spans="1:11" ht="30" customHeight="1">
      <c r="A27" s="5">
        <v>20</v>
      </c>
      <c r="B27" s="17">
        <f t="shared" si="2"/>
        <v>40182</v>
      </c>
      <c r="C27" s="16" t="s">
        <v>24</v>
      </c>
      <c r="D27" s="18">
        <f t="shared" si="0"/>
        <v>40188</v>
      </c>
      <c r="E27" s="24"/>
      <c r="F27" s="13"/>
      <c r="G27" s="5"/>
      <c r="H27" s="5"/>
      <c r="I27" s="14"/>
      <c r="J27" s="42"/>
      <c r="K27" s="36" t="s">
        <v>28</v>
      </c>
    </row>
    <row r="28" spans="1:11" ht="30" customHeight="1">
      <c r="A28" s="5">
        <v>21</v>
      </c>
      <c r="B28" s="17"/>
      <c r="C28" s="16" t="s">
        <v>24</v>
      </c>
      <c r="D28" s="18"/>
      <c r="E28" s="5"/>
      <c r="F28" s="13"/>
      <c r="G28" s="5"/>
      <c r="H28" s="5"/>
      <c r="I28" s="14"/>
      <c r="J28" s="5"/>
      <c r="K28" s="27"/>
    </row>
    <row r="29" spans="1:11" ht="30" customHeight="1">
      <c r="A29" s="5">
        <v>22</v>
      </c>
      <c r="B29" s="17"/>
      <c r="C29" s="16"/>
      <c r="D29" s="18"/>
      <c r="E29" s="5"/>
      <c r="F29" s="13"/>
      <c r="G29" s="5"/>
      <c r="H29" s="5"/>
      <c r="I29" s="14"/>
      <c r="J29" s="5"/>
      <c r="K29" s="27"/>
    </row>
    <row r="30" spans="1:11" ht="55.5" customHeight="1">
      <c r="A30" s="128" t="s">
        <v>29</v>
      </c>
      <c r="B30" s="129"/>
      <c r="C30" s="129"/>
      <c r="D30" s="130"/>
      <c r="E30" s="131" t="s">
        <v>30</v>
      </c>
      <c r="F30" s="129"/>
      <c r="G30" s="129"/>
      <c r="H30" s="129"/>
      <c r="I30" s="129"/>
      <c r="J30" s="130"/>
      <c r="K30" s="27"/>
    </row>
    <row r="31" spans="1:11" ht="39.75" customHeight="1">
      <c r="A31" s="128" t="s">
        <v>31</v>
      </c>
      <c r="B31" s="129"/>
      <c r="C31" s="129"/>
      <c r="D31" s="130"/>
      <c r="E31" s="128"/>
      <c r="F31" s="129"/>
      <c r="G31" s="129"/>
      <c r="H31" s="129"/>
      <c r="I31" s="129"/>
      <c r="J31" s="130"/>
      <c r="K31" s="27"/>
    </row>
  </sheetData>
  <sheetProtection/>
  <mergeCells count="12">
    <mergeCell ref="A30:D30"/>
    <mergeCell ref="E30:J30"/>
    <mergeCell ref="A31:D31"/>
    <mergeCell ref="E31:J31"/>
    <mergeCell ref="A1:K1"/>
    <mergeCell ref="B7:D7"/>
    <mergeCell ref="A3:D3"/>
    <mergeCell ref="A4:D4"/>
    <mergeCell ref="E3:F3"/>
    <mergeCell ref="E4:F4"/>
    <mergeCell ref="E5:F5"/>
    <mergeCell ref="B6:D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edu09</dc:creator>
  <cp:keywords/>
  <dc:description/>
  <cp:lastModifiedBy>seisho</cp:lastModifiedBy>
  <cp:lastPrinted>2014-11-03T03:32:03Z</cp:lastPrinted>
  <dcterms:created xsi:type="dcterms:W3CDTF">1997-01-14T01:50:29Z</dcterms:created>
  <dcterms:modified xsi:type="dcterms:W3CDTF">2014-11-04T15:25:28Z</dcterms:modified>
  <cp:category/>
  <cp:version/>
  <cp:contentType/>
  <cp:contentStatus/>
</cp:coreProperties>
</file>